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4" r:id="rId1"/>
    <sheet name="Sheet2" sheetId="10" r:id="rId2"/>
  </sheets>
  <definedNames>
    <definedName name="_xlnm.Print_Titles" localSheetId="0">汇总!$1:$4</definedName>
  </definedNames>
  <calcPr calcId="144525"/>
</workbook>
</file>

<file path=xl/sharedStrings.xml><?xml version="1.0" encoding="utf-8"?>
<sst xmlns="http://schemas.openxmlformats.org/spreadsheetml/2006/main" count="331" uniqueCount="141">
  <si>
    <t>2019年下半年绿化工程苗木清单（2）</t>
  </si>
  <si>
    <t>序号</t>
  </si>
  <si>
    <t>名称</t>
  </si>
  <si>
    <t>单位</t>
  </si>
  <si>
    <t>数量</t>
  </si>
  <si>
    <t>规格（cm）</t>
  </si>
  <si>
    <t>备       注</t>
  </si>
  <si>
    <t>单价（元）</t>
  </si>
  <si>
    <t>金额</t>
  </si>
  <si>
    <t>高</t>
  </si>
  <si>
    <t>胸径</t>
  </si>
  <si>
    <t>冠幅</t>
  </si>
  <si>
    <t>榉树</t>
  </si>
  <si>
    <t>株</t>
  </si>
  <si>
    <t>＞600</t>
  </si>
  <si>
    <t>18</t>
  </si>
  <si>
    <t>＞400</t>
  </si>
  <si>
    <t>全冠，树形优美</t>
  </si>
  <si>
    <t>合欢</t>
  </si>
  <si>
    <t>1</t>
  </si>
  <si>
    <t>650-700</t>
  </si>
  <si>
    <t>15</t>
  </si>
  <si>
    <t>350-400</t>
  </si>
  <si>
    <t>乌桕</t>
  </si>
  <si>
    <t>＞500</t>
  </si>
  <si>
    <t>15-16</t>
  </si>
  <si>
    <t>＞350</t>
  </si>
  <si>
    <t>550-600</t>
  </si>
  <si>
    <t>12</t>
  </si>
  <si>
    <t>250-300</t>
  </si>
  <si>
    <t>树形优美，自然全冠</t>
  </si>
  <si>
    <t>樟树</t>
  </si>
  <si>
    <t>202</t>
  </si>
  <si>
    <t>6-7</t>
  </si>
  <si>
    <t>200-250</t>
  </si>
  <si>
    <t>香樟</t>
  </si>
  <si>
    <t>10</t>
  </si>
  <si>
    <t>300</t>
  </si>
  <si>
    <t>自然全冠，树形饱满</t>
  </si>
  <si>
    <t>300-350</t>
  </si>
  <si>
    <t>600-650</t>
  </si>
  <si>
    <t>700-800</t>
  </si>
  <si>
    <t>18-20</t>
  </si>
  <si>
    <t>法桐</t>
  </si>
  <si>
    <t>国槐</t>
  </si>
  <si>
    <t>500-600</t>
  </si>
  <si>
    <t>重阳木</t>
  </si>
  <si>
    <t>八月桂</t>
  </si>
  <si>
    <t>280-300</t>
  </si>
  <si>
    <t>干径10</t>
  </si>
  <si>
    <t>260-280</t>
  </si>
  <si>
    <t>树形优美，分支点80-100cm</t>
  </si>
  <si>
    <t>桂花</t>
  </si>
  <si>
    <t>D8</t>
  </si>
  <si>
    <t>白玉兰</t>
  </si>
  <si>
    <t>2</t>
  </si>
  <si>
    <t>500</t>
  </si>
  <si>
    <t>10-12</t>
  </si>
  <si>
    <t>＞250</t>
  </si>
  <si>
    <t>晚樱</t>
  </si>
  <si>
    <t>＞300</t>
  </si>
  <si>
    <t>＞200</t>
  </si>
  <si>
    <t>D5</t>
  </si>
  <si>
    <t>＞180</t>
  </si>
  <si>
    <t>鸡爪槭</t>
  </si>
  <si>
    <t>D6</t>
  </si>
  <si>
    <t>180-200</t>
  </si>
  <si>
    <t>红花紫薇</t>
  </si>
  <si>
    <t>石榴</t>
  </si>
  <si>
    <t>250</t>
  </si>
  <si>
    <t>黄金槐</t>
  </si>
  <si>
    <t>180-220</t>
  </si>
  <si>
    <t>140-160</t>
  </si>
  <si>
    <t>红叶李</t>
  </si>
  <si>
    <t>碧桃</t>
  </si>
  <si>
    <t>梅花</t>
  </si>
  <si>
    <t>＞160</t>
  </si>
  <si>
    <t>D4</t>
  </si>
  <si>
    <t>腊梅</t>
  </si>
  <si>
    <t>200</t>
  </si>
  <si>
    <t>丛生</t>
  </si>
  <si>
    <t>垂丝海棠</t>
  </si>
  <si>
    <t>芭蕉</t>
  </si>
  <si>
    <t>海桐球</t>
  </si>
  <si>
    <t>120</t>
  </si>
  <si>
    <t>呈完整球形</t>
  </si>
  <si>
    <t>无刺构骨球</t>
  </si>
  <si>
    <t>红叶石楠球</t>
  </si>
  <si>
    <t>100</t>
  </si>
  <si>
    <t>球形完整</t>
  </si>
  <si>
    <t>攀援月季</t>
  </si>
  <si>
    <t>150</t>
  </si>
  <si>
    <t>50</t>
  </si>
  <si>
    <t>大钵苗</t>
  </si>
  <si>
    <t>红叶石楠</t>
  </si>
  <si>
    <t>30-35</t>
  </si>
  <si>
    <t>20-25</t>
  </si>
  <si>
    <t>36株/㎡</t>
  </si>
  <si>
    <t>30-40</t>
  </si>
  <si>
    <t>25-30</t>
  </si>
  <si>
    <t>25株/㎡ 二年生大钵苗</t>
  </si>
  <si>
    <t>八角金盘</t>
  </si>
  <si>
    <t>35-40</t>
  </si>
  <si>
    <r>
      <rPr>
        <sz val="11"/>
        <rFont val="宋体"/>
        <charset val="134"/>
        <scheme val="minor"/>
      </rPr>
      <t>25株</t>
    </r>
    <r>
      <rPr>
        <sz val="11"/>
        <rFont val="宋体"/>
        <charset val="134"/>
      </rPr>
      <t>／㎡，钵苗</t>
    </r>
  </si>
  <si>
    <t>金森女贞</t>
  </si>
  <si>
    <t>金丝桃</t>
  </si>
  <si>
    <t>25株/㎡</t>
  </si>
  <si>
    <t>金边黄杨</t>
  </si>
  <si>
    <t>金叶女贞</t>
  </si>
  <si>
    <t>小叶黄杨</t>
  </si>
  <si>
    <t>大叶黄杨</t>
  </si>
  <si>
    <t>红继木</t>
  </si>
  <si>
    <t>大钵苗，25株/㎡</t>
  </si>
  <si>
    <t>小叶栀子</t>
  </si>
  <si>
    <t>15-20</t>
  </si>
  <si>
    <t>25株/㎡（二年生，大钵苗）</t>
  </si>
  <si>
    <t>南天竹</t>
  </si>
  <si>
    <t>十大功劳</t>
  </si>
  <si>
    <t>大叶栀子</t>
  </si>
  <si>
    <t>月季</t>
  </si>
  <si>
    <t>细叶美女樱</t>
  </si>
  <si>
    <t>10-15</t>
  </si>
  <si>
    <t>49株/㎡，钵苗</t>
  </si>
  <si>
    <t>酢浆草</t>
  </si>
  <si>
    <t>蔸</t>
  </si>
  <si>
    <t>49蔸/㎡（纪念馆北侧竹园）</t>
  </si>
  <si>
    <t>萱草</t>
  </si>
  <si>
    <t>49株/㎡（纪念馆南侧）</t>
  </si>
  <si>
    <t>鸢尾</t>
  </si>
  <si>
    <t>20-30</t>
  </si>
  <si>
    <r>
      <rPr>
        <sz val="11"/>
        <color theme="1"/>
        <rFont val="宋体"/>
        <charset val="134"/>
        <scheme val="minor"/>
      </rPr>
      <t>36株</t>
    </r>
    <r>
      <rPr>
        <sz val="11"/>
        <color theme="1"/>
        <rFont val="宋体"/>
        <charset val="134"/>
      </rPr>
      <t>／㎡</t>
    </r>
  </si>
  <si>
    <t>吉祥草</t>
  </si>
  <si>
    <t>49蔸／㎡  5-7芽／蔸</t>
  </si>
  <si>
    <t>麦冬</t>
  </si>
  <si>
    <t>㎡</t>
  </si>
  <si>
    <t>草坪</t>
  </si>
  <si>
    <t>双狮毯草</t>
  </si>
  <si>
    <t>PVP围栏</t>
  </si>
  <si>
    <t>片</t>
  </si>
  <si>
    <t>长50cm，高20cm，总长2000m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</si>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</sst>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Tahoma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0" borderId="0"/>
    <xf numFmtId="0" fontId="10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</xf>
    <xf numFmtId="0" fontId="7" fillId="0" borderId="1" xfId="50" applyFont="1" applyFill="1" applyBorder="1" applyAlignment="1">
      <alignment horizontal="center" vertical="center"/>
    </xf>
    <xf numFmtId="31" fontId="2" fillId="0" borderId="0" xfId="50" applyNumberFormat="1" applyFont="1" applyFill="1" applyBorder="1" applyAlignment="1">
      <alignment horizontal="left" vertical="center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/>
    </xf>
    <xf numFmtId="0" fontId="8" fillId="0" borderId="4" xfId="50" applyFont="1" applyFill="1" applyBorder="1" applyAlignment="1">
      <alignment horizontal="center" vertical="center"/>
    </xf>
    <xf numFmtId="0" fontId="8" fillId="0" borderId="5" xfId="50" applyFont="1" applyFill="1" applyBorder="1" applyAlignment="1">
      <alignment horizontal="center" vertical="center"/>
    </xf>
    <xf numFmtId="0" fontId="8" fillId="0" borderId="6" xfId="50" applyFont="1" applyFill="1" applyBorder="1" applyAlignment="1">
      <alignment horizontal="center" vertical="center" wrapText="1"/>
    </xf>
    <xf numFmtId="0" fontId="8" fillId="0" borderId="6" xfId="50" applyFont="1" applyFill="1" applyBorder="1" applyAlignment="1">
      <alignment horizontal="center" vertical="center"/>
    </xf>
    <xf numFmtId="0" fontId="8" fillId="0" borderId="7" xfId="50" applyFont="1" applyFill="1" applyBorder="1" applyAlignment="1">
      <alignment horizontal="center" vertical="center"/>
    </xf>
    <xf numFmtId="49" fontId="8" fillId="0" borderId="7" xfId="5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49" fontId="2" fillId="0" borderId="7" xfId="51" applyNumberFormat="1" applyFont="1" applyFill="1" applyBorder="1" applyAlignment="1">
      <alignment horizontal="center" vertical="center"/>
    </xf>
    <xf numFmtId="49" fontId="2" fillId="0" borderId="7" xfId="51" applyNumberFormat="1" applyFont="1" applyFill="1" applyBorder="1" applyAlignment="1">
      <alignment horizontal="left" vertical="center"/>
    </xf>
    <xf numFmtId="49" fontId="2" fillId="2" borderId="7" xfId="51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49" fontId="2" fillId="2" borderId="7" xfId="51" applyNumberFormat="1" applyFont="1" applyFill="1" applyBorder="1" applyAlignment="1">
      <alignment horizontal="center" vertical="center"/>
    </xf>
    <xf numFmtId="49" fontId="2" fillId="0" borderId="7" xfId="51" applyNumberFormat="1" applyFont="1" applyFill="1" applyBorder="1" applyAlignment="1">
      <alignment horizontal="left" vertical="center" wrapText="1"/>
    </xf>
    <xf numFmtId="0" fontId="2" fillId="0" borderId="7" xfId="51" applyNumberFormat="1" applyFont="1" applyFill="1" applyBorder="1" applyAlignment="1">
      <alignment horizontal="center" vertical="center"/>
    </xf>
    <xf numFmtId="49" fontId="2" fillId="3" borderId="7" xfId="51" applyNumberFormat="1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49" fontId="2" fillId="3" borderId="7" xfId="51" applyNumberFormat="1" applyFont="1" applyFill="1" applyBorder="1" applyAlignment="1">
      <alignment horizontal="center" vertical="center"/>
    </xf>
    <xf numFmtId="49" fontId="2" fillId="0" borderId="7" xfId="51" applyNumberFormat="1" applyFont="1" applyFill="1" applyBorder="1" applyAlignment="1">
      <alignment horizontal="center" vertical="center" wrapText="1"/>
    </xf>
    <xf numFmtId="0" fontId="0" fillId="3" borderId="7" xfId="51" applyFont="1" applyFill="1" applyBorder="1" applyAlignment="1">
      <alignment horizontal="center" vertical="center"/>
    </xf>
    <xf numFmtId="0" fontId="2" fillId="3" borderId="7" xfId="51" applyNumberFormat="1" applyFont="1" applyFill="1" applyBorder="1" applyAlignment="1">
      <alignment horizontal="center" vertical="center"/>
    </xf>
    <xf numFmtId="0" fontId="2" fillId="2" borderId="7" xfId="51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7" xfId="5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0" fillId="0" borderId="7" xfId="0" applyFont="1" applyBorder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7" xfId="0" applyFont="1" applyBorder="1">
      <alignment vertical="center"/>
    </xf>
    <xf numFmtId="0" fontId="2" fillId="0" borderId="7" xfId="47" applyFont="1" applyBorder="1" applyAlignment="1">
      <alignment horizontal="center" vertical="center"/>
    </xf>
    <xf numFmtId="49" fontId="8" fillId="0" borderId="7" xfId="51" applyNumberFormat="1" applyFont="1" applyFill="1" applyBorder="1" applyAlignment="1">
      <alignment horizontal="left" vertical="center"/>
    </xf>
    <xf numFmtId="49" fontId="8" fillId="0" borderId="7" xfId="51" applyNumberFormat="1" applyFont="1" applyFill="1" applyBorder="1" applyAlignment="1">
      <alignment horizontal="center" vertical="center"/>
    </xf>
    <xf numFmtId="0" fontId="8" fillId="0" borderId="7" xfId="51" applyNumberFormat="1" applyFont="1" applyFill="1" applyBorder="1" applyAlignment="1">
      <alignment horizontal="center" vertical="center"/>
    </xf>
    <xf numFmtId="49" fontId="8" fillId="0" borderId="7" xfId="51" applyNumberFormat="1" applyFont="1" applyFill="1" applyBorder="1" applyAlignment="1">
      <alignment horizontal="center" vertical="center" wrapText="1"/>
    </xf>
    <xf numFmtId="49" fontId="8" fillId="0" borderId="7" xfId="51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/>
    <xf numFmtId="0" fontId="9" fillId="0" borderId="0" xfId="0" applyFont="1" applyFill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5"/>
  <sheetViews>
    <sheetView tabSelected="1" workbookViewId="0">
      <selection activeCell="E71" sqref="E71"/>
    </sheetView>
  </sheetViews>
  <sheetFormatPr defaultColWidth="9" defaultRowHeight="14.25"/>
  <cols>
    <col min="1" max="1" width="5.25" style="9" customWidth="1"/>
    <col min="2" max="2" width="10.25" style="10" customWidth="1"/>
    <col min="3" max="3" width="5.375" style="9" customWidth="1"/>
    <col min="4" max="4" width="8.125" style="9" customWidth="1"/>
    <col min="5" max="5" width="8.375" style="9" customWidth="1"/>
    <col min="6" max="6" width="7.375" style="9" customWidth="1"/>
    <col min="7" max="7" width="8.75" style="9" customWidth="1"/>
    <col min="8" max="8" width="21.625" style="10" customWidth="1"/>
    <col min="9" max="9" width="8.125" style="9" customWidth="1"/>
    <col min="10" max="10" width="10.875" style="9" customWidth="1"/>
    <col min="11" max="16384" width="9" style="9"/>
  </cols>
  <sheetData>
    <row r="1" s="1" customFormat="1" ht="62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1" customHeight="1" spans="1:8">
      <c r="A2" s="12"/>
      <c r="B2" s="12"/>
      <c r="C2" s="12"/>
      <c r="D2" s="12"/>
      <c r="E2" s="13"/>
      <c r="F2" s="13"/>
      <c r="G2" s="13"/>
      <c r="H2" s="14"/>
    </row>
    <row r="3" s="2" customFormat="1" ht="19" customHeight="1" spans="1:10">
      <c r="A3" s="15" t="s">
        <v>1</v>
      </c>
      <c r="B3" s="16" t="s">
        <v>2</v>
      </c>
      <c r="C3" s="15" t="s">
        <v>3</v>
      </c>
      <c r="D3" s="16" t="s">
        <v>4</v>
      </c>
      <c r="E3" s="17" t="s">
        <v>5</v>
      </c>
      <c r="F3" s="18"/>
      <c r="G3" s="19"/>
      <c r="H3" s="15" t="s">
        <v>6</v>
      </c>
      <c r="I3" s="46" t="s">
        <v>7</v>
      </c>
      <c r="J3" s="46" t="s">
        <v>8</v>
      </c>
    </row>
    <row r="4" s="2" customFormat="1" ht="19" customHeight="1" spans="1:10">
      <c r="A4" s="20"/>
      <c r="B4" s="21"/>
      <c r="C4" s="20"/>
      <c r="D4" s="21"/>
      <c r="E4" s="22" t="s">
        <v>9</v>
      </c>
      <c r="F4" s="23" t="s">
        <v>10</v>
      </c>
      <c r="G4" s="22" t="s">
        <v>11</v>
      </c>
      <c r="H4" s="20"/>
      <c r="I4" s="46"/>
      <c r="J4" s="46"/>
    </row>
    <row r="5" s="3" customFormat="1" ht="20" customHeight="1" spans="1:10">
      <c r="A5" s="24">
        <v>1</v>
      </c>
      <c r="B5" s="25" t="s">
        <v>12</v>
      </c>
      <c r="C5" s="24" t="s">
        <v>13</v>
      </c>
      <c r="D5" s="24">
        <v>12</v>
      </c>
      <c r="E5" s="26" t="s">
        <v>14</v>
      </c>
      <c r="F5" s="26" t="s">
        <v>15</v>
      </c>
      <c r="G5" s="26" t="s">
        <v>16</v>
      </c>
      <c r="H5" s="27" t="s">
        <v>17</v>
      </c>
      <c r="I5" s="47"/>
      <c r="J5" s="47"/>
    </row>
    <row r="6" s="4" customFormat="1" ht="20" customHeight="1" spans="1:10">
      <c r="A6" s="24">
        <v>2</v>
      </c>
      <c r="B6" s="28" t="s">
        <v>18</v>
      </c>
      <c r="C6" s="29" t="s">
        <v>13</v>
      </c>
      <c r="D6" s="30" t="s">
        <v>19</v>
      </c>
      <c r="E6" s="26" t="s">
        <v>20</v>
      </c>
      <c r="F6" s="26" t="s">
        <v>21</v>
      </c>
      <c r="G6" s="26" t="s">
        <v>22</v>
      </c>
      <c r="H6" s="31" t="s">
        <v>17</v>
      </c>
      <c r="I6" s="48"/>
      <c r="J6" s="48"/>
    </row>
    <row r="7" s="3" customFormat="1" ht="20" customHeight="1" spans="1:10">
      <c r="A7" s="24">
        <v>3</v>
      </c>
      <c r="B7" s="25" t="s">
        <v>23</v>
      </c>
      <c r="C7" s="24" t="s">
        <v>13</v>
      </c>
      <c r="D7" s="24">
        <v>14</v>
      </c>
      <c r="E7" s="26" t="s">
        <v>24</v>
      </c>
      <c r="F7" s="26" t="s">
        <v>25</v>
      </c>
      <c r="G7" s="26" t="s">
        <v>26</v>
      </c>
      <c r="H7" s="27" t="s">
        <v>17</v>
      </c>
      <c r="I7" s="47"/>
      <c r="J7" s="47"/>
    </row>
    <row r="8" s="5" customFormat="1" ht="20" customHeight="1" spans="1:10">
      <c r="A8" s="24">
        <v>4</v>
      </c>
      <c r="B8" s="27" t="s">
        <v>23</v>
      </c>
      <c r="C8" s="26" t="s">
        <v>13</v>
      </c>
      <c r="D8" s="32">
        <v>475</v>
      </c>
      <c r="E8" s="26" t="s">
        <v>27</v>
      </c>
      <c r="F8" s="26" t="s">
        <v>28</v>
      </c>
      <c r="G8" s="26" t="s">
        <v>29</v>
      </c>
      <c r="H8" s="27" t="s">
        <v>30</v>
      </c>
      <c r="I8" s="42"/>
      <c r="J8" s="42"/>
    </row>
    <row r="9" s="3" customFormat="1" ht="20" customHeight="1" spans="1:10">
      <c r="A9" s="24">
        <v>5</v>
      </c>
      <c r="B9" s="33" t="s">
        <v>31</v>
      </c>
      <c r="C9" s="34" t="s">
        <v>13</v>
      </c>
      <c r="D9" s="35" t="s">
        <v>32</v>
      </c>
      <c r="E9" s="26" t="s">
        <v>22</v>
      </c>
      <c r="F9" s="26" t="s">
        <v>33</v>
      </c>
      <c r="G9" s="26" t="s">
        <v>34</v>
      </c>
      <c r="H9" s="36" t="s">
        <v>17</v>
      </c>
      <c r="I9" s="47"/>
      <c r="J9" s="47"/>
    </row>
    <row r="10" s="3" customFormat="1" ht="20" customHeight="1" spans="1:10">
      <c r="A10" s="24">
        <v>6</v>
      </c>
      <c r="B10" s="33" t="s">
        <v>35</v>
      </c>
      <c r="C10" s="37" t="s">
        <v>13</v>
      </c>
      <c r="D10" s="38">
        <v>33</v>
      </c>
      <c r="E10" s="26" t="s">
        <v>26</v>
      </c>
      <c r="F10" s="26" t="s">
        <v>36</v>
      </c>
      <c r="G10" s="26" t="s">
        <v>37</v>
      </c>
      <c r="H10" s="31" t="s">
        <v>38</v>
      </c>
      <c r="I10" s="47"/>
      <c r="J10" s="47"/>
    </row>
    <row r="11" s="3" customFormat="1" ht="20" customHeight="1" spans="1:10">
      <c r="A11" s="24">
        <v>7</v>
      </c>
      <c r="B11" s="33" t="s">
        <v>35</v>
      </c>
      <c r="C11" s="34" t="s">
        <v>13</v>
      </c>
      <c r="D11" s="38">
        <v>317</v>
      </c>
      <c r="E11" s="26" t="s">
        <v>27</v>
      </c>
      <c r="F11" s="26" t="s">
        <v>28</v>
      </c>
      <c r="G11" s="26" t="s">
        <v>39</v>
      </c>
      <c r="H11" s="31" t="s">
        <v>38</v>
      </c>
      <c r="I11" s="47"/>
      <c r="J11" s="47"/>
    </row>
    <row r="12" s="3" customFormat="1" ht="20" customHeight="1" spans="1:10">
      <c r="A12" s="24">
        <v>8</v>
      </c>
      <c r="B12" s="33" t="s">
        <v>35</v>
      </c>
      <c r="C12" s="34" t="s">
        <v>13</v>
      </c>
      <c r="D12" s="38">
        <v>5</v>
      </c>
      <c r="E12" s="26" t="s">
        <v>40</v>
      </c>
      <c r="F12" s="26" t="s">
        <v>21</v>
      </c>
      <c r="G12" s="26" t="s">
        <v>22</v>
      </c>
      <c r="H12" s="31" t="s">
        <v>17</v>
      </c>
      <c r="I12" s="47"/>
      <c r="J12" s="47"/>
    </row>
    <row r="13" s="4" customFormat="1" ht="20" customHeight="1" spans="1:10">
      <c r="A13" s="24">
        <v>9</v>
      </c>
      <c r="B13" s="28" t="s">
        <v>35</v>
      </c>
      <c r="C13" s="29" t="s">
        <v>13</v>
      </c>
      <c r="D13" s="39">
        <v>8</v>
      </c>
      <c r="E13" s="26" t="s">
        <v>41</v>
      </c>
      <c r="F13" s="26" t="s">
        <v>42</v>
      </c>
      <c r="G13" s="26" t="s">
        <v>22</v>
      </c>
      <c r="H13" s="31" t="s">
        <v>17</v>
      </c>
      <c r="I13" s="48"/>
      <c r="J13" s="48"/>
    </row>
    <row r="14" s="3" customFormat="1" ht="20" customHeight="1" spans="1:10">
      <c r="A14" s="24">
        <v>10</v>
      </c>
      <c r="B14" s="40" t="s">
        <v>43</v>
      </c>
      <c r="C14" s="34" t="s">
        <v>13</v>
      </c>
      <c r="D14" s="34">
        <v>76</v>
      </c>
      <c r="E14" s="26" t="s">
        <v>40</v>
      </c>
      <c r="F14" s="26" t="s">
        <v>21</v>
      </c>
      <c r="G14" s="26" t="s">
        <v>22</v>
      </c>
      <c r="H14" s="31" t="s">
        <v>38</v>
      </c>
      <c r="I14" s="47"/>
      <c r="J14" s="47"/>
    </row>
    <row r="15" s="3" customFormat="1" ht="20" customHeight="1" spans="1:10">
      <c r="A15" s="24">
        <v>11</v>
      </c>
      <c r="B15" s="40" t="s">
        <v>44</v>
      </c>
      <c r="C15" s="34" t="s">
        <v>13</v>
      </c>
      <c r="D15" s="34">
        <v>24</v>
      </c>
      <c r="E15" s="26" t="s">
        <v>45</v>
      </c>
      <c r="F15" s="26" t="s">
        <v>21</v>
      </c>
      <c r="G15" s="26" t="s">
        <v>22</v>
      </c>
      <c r="H15" s="31" t="s">
        <v>17</v>
      </c>
      <c r="I15" s="47"/>
      <c r="J15" s="47"/>
    </row>
    <row r="16" s="5" customFormat="1" ht="20" customHeight="1" spans="1:10">
      <c r="A16" s="24">
        <v>12</v>
      </c>
      <c r="B16" s="27" t="s">
        <v>46</v>
      </c>
      <c r="C16" s="26" t="s">
        <v>13</v>
      </c>
      <c r="D16" s="32">
        <v>475</v>
      </c>
      <c r="E16" s="26" t="s">
        <v>27</v>
      </c>
      <c r="F16" s="26" t="s">
        <v>28</v>
      </c>
      <c r="G16" s="26" t="s">
        <v>29</v>
      </c>
      <c r="H16" s="27" t="s">
        <v>30</v>
      </c>
      <c r="I16" s="42"/>
      <c r="J16" s="42"/>
    </row>
    <row r="17" s="5" customFormat="1" ht="20" customHeight="1" spans="1:10">
      <c r="A17" s="24">
        <v>13</v>
      </c>
      <c r="B17" s="27" t="s">
        <v>47</v>
      </c>
      <c r="C17" s="26" t="s">
        <v>13</v>
      </c>
      <c r="D17" s="32">
        <v>940</v>
      </c>
      <c r="E17" s="26" t="s">
        <v>48</v>
      </c>
      <c r="F17" s="26" t="s">
        <v>49</v>
      </c>
      <c r="G17" s="26" t="s">
        <v>50</v>
      </c>
      <c r="H17" s="31" t="s">
        <v>51</v>
      </c>
      <c r="I17" s="42"/>
      <c r="J17" s="42"/>
    </row>
    <row r="18" s="6" customFormat="1" ht="20" customHeight="1" spans="1:10">
      <c r="A18" s="24">
        <v>14</v>
      </c>
      <c r="B18" s="41" t="s">
        <v>52</v>
      </c>
      <c r="C18" s="42" t="s">
        <v>13</v>
      </c>
      <c r="D18" s="42">
        <v>8</v>
      </c>
      <c r="E18" s="26" t="s">
        <v>29</v>
      </c>
      <c r="F18" s="26" t="s">
        <v>53</v>
      </c>
      <c r="G18" s="26" t="s">
        <v>34</v>
      </c>
      <c r="H18" s="31" t="s">
        <v>17</v>
      </c>
      <c r="I18" s="49"/>
      <c r="J18" s="49"/>
    </row>
    <row r="19" s="4" customFormat="1" ht="20" customHeight="1" spans="1:10">
      <c r="A19" s="24">
        <v>15</v>
      </c>
      <c r="B19" s="28" t="s">
        <v>54</v>
      </c>
      <c r="C19" s="29" t="s">
        <v>13</v>
      </c>
      <c r="D19" s="30" t="s">
        <v>55</v>
      </c>
      <c r="E19" s="26" t="s">
        <v>56</v>
      </c>
      <c r="F19" s="26" t="s">
        <v>28</v>
      </c>
      <c r="G19" s="26" t="s">
        <v>29</v>
      </c>
      <c r="H19" s="31" t="s">
        <v>17</v>
      </c>
      <c r="I19" s="48"/>
      <c r="J19" s="48"/>
    </row>
    <row r="20" s="3" customFormat="1" ht="20" customHeight="1" spans="1:10">
      <c r="A20" s="24">
        <v>16</v>
      </c>
      <c r="B20" s="33" t="s">
        <v>54</v>
      </c>
      <c r="C20" s="34" t="s">
        <v>13</v>
      </c>
      <c r="D20" s="43">
        <v>2</v>
      </c>
      <c r="E20" s="26" t="s">
        <v>26</v>
      </c>
      <c r="F20" s="26" t="s">
        <v>57</v>
      </c>
      <c r="G20" s="26" t="s">
        <v>58</v>
      </c>
      <c r="H20" s="31" t="s">
        <v>17</v>
      </c>
      <c r="I20" s="47"/>
      <c r="J20" s="47"/>
    </row>
    <row r="21" s="3" customFormat="1" ht="20" customHeight="1" spans="1:10">
      <c r="A21" s="24">
        <v>17</v>
      </c>
      <c r="B21" s="33" t="s">
        <v>59</v>
      </c>
      <c r="C21" s="34" t="s">
        <v>13</v>
      </c>
      <c r="D21" s="43">
        <v>1</v>
      </c>
      <c r="E21" s="26" t="s">
        <v>60</v>
      </c>
      <c r="F21" s="26" t="s">
        <v>53</v>
      </c>
      <c r="G21" s="26" t="s">
        <v>58</v>
      </c>
      <c r="H21" s="31" t="s">
        <v>17</v>
      </c>
      <c r="I21" s="47"/>
      <c r="J21" s="47"/>
    </row>
    <row r="22" s="3" customFormat="1" ht="20" customHeight="1" spans="1:10">
      <c r="A22" s="24">
        <v>18</v>
      </c>
      <c r="B22" s="40" t="s">
        <v>59</v>
      </c>
      <c r="C22" s="34" t="s">
        <v>13</v>
      </c>
      <c r="D22" s="42">
        <v>6</v>
      </c>
      <c r="E22" s="26" t="s">
        <v>61</v>
      </c>
      <c r="F22" s="26" t="s">
        <v>62</v>
      </c>
      <c r="G22" s="26" t="s">
        <v>63</v>
      </c>
      <c r="H22" s="31" t="s">
        <v>38</v>
      </c>
      <c r="I22" s="47"/>
      <c r="J22" s="47"/>
    </row>
    <row r="23" s="4" customFormat="1" ht="20" customHeight="1" spans="1:10">
      <c r="A23" s="24">
        <v>19</v>
      </c>
      <c r="B23" s="28" t="s">
        <v>64</v>
      </c>
      <c r="C23" s="29" t="s">
        <v>13</v>
      </c>
      <c r="D23" s="39">
        <v>338</v>
      </c>
      <c r="E23" s="26" t="s">
        <v>29</v>
      </c>
      <c r="F23" s="26" t="s">
        <v>65</v>
      </c>
      <c r="G23" s="26" t="s">
        <v>66</v>
      </c>
      <c r="H23" s="31" t="s">
        <v>17</v>
      </c>
      <c r="I23" s="48"/>
      <c r="J23" s="48"/>
    </row>
    <row r="24" s="4" customFormat="1" ht="20" customHeight="1" spans="1:10">
      <c r="A24" s="24">
        <v>20</v>
      </c>
      <c r="B24" s="28" t="s">
        <v>67</v>
      </c>
      <c r="C24" s="29" t="s">
        <v>13</v>
      </c>
      <c r="D24" s="39">
        <v>3</v>
      </c>
      <c r="E24" s="26" t="s">
        <v>37</v>
      </c>
      <c r="F24" s="26" t="s">
        <v>65</v>
      </c>
      <c r="G24" s="26" t="s">
        <v>34</v>
      </c>
      <c r="H24" s="31" t="s">
        <v>17</v>
      </c>
      <c r="I24" s="48"/>
      <c r="J24" s="48"/>
    </row>
    <row r="25" s="4" customFormat="1" ht="20" customHeight="1" spans="1:10">
      <c r="A25" s="24">
        <v>21</v>
      </c>
      <c r="B25" s="28" t="s">
        <v>68</v>
      </c>
      <c r="C25" s="29" t="s">
        <v>13</v>
      </c>
      <c r="D25" s="39">
        <v>3</v>
      </c>
      <c r="E25" s="26" t="s">
        <v>69</v>
      </c>
      <c r="F25" s="26" t="s">
        <v>65</v>
      </c>
      <c r="G25" s="26" t="s">
        <v>66</v>
      </c>
      <c r="H25" s="31" t="s">
        <v>17</v>
      </c>
      <c r="I25" s="48"/>
      <c r="J25" s="48"/>
    </row>
    <row r="26" s="6" customFormat="1" ht="20" customHeight="1" spans="1:10">
      <c r="A26" s="24">
        <v>22</v>
      </c>
      <c r="B26" s="41" t="s">
        <v>70</v>
      </c>
      <c r="C26" s="42" t="s">
        <v>13</v>
      </c>
      <c r="D26" s="42">
        <v>5</v>
      </c>
      <c r="E26" s="26" t="s">
        <v>71</v>
      </c>
      <c r="F26" s="26" t="s">
        <v>62</v>
      </c>
      <c r="G26" s="26" t="s">
        <v>72</v>
      </c>
      <c r="H26" s="31" t="s">
        <v>17</v>
      </c>
      <c r="I26" s="49"/>
      <c r="J26" s="49"/>
    </row>
    <row r="27" s="4" customFormat="1" ht="20" customHeight="1" spans="1:10">
      <c r="A27" s="24">
        <v>23</v>
      </c>
      <c r="B27" s="28" t="s">
        <v>70</v>
      </c>
      <c r="C27" s="29" t="s">
        <v>13</v>
      </c>
      <c r="D27" s="39">
        <v>6</v>
      </c>
      <c r="E27" s="26" t="s">
        <v>29</v>
      </c>
      <c r="F27" s="26" t="s">
        <v>65</v>
      </c>
      <c r="G27" s="26" t="s">
        <v>66</v>
      </c>
      <c r="H27" s="31" t="s">
        <v>17</v>
      </c>
      <c r="I27" s="48"/>
      <c r="J27" s="48"/>
    </row>
    <row r="28" s="4" customFormat="1" ht="20" customHeight="1" spans="1:10">
      <c r="A28" s="24">
        <v>24</v>
      </c>
      <c r="B28" s="28" t="s">
        <v>73</v>
      </c>
      <c r="C28" s="29" t="s">
        <v>13</v>
      </c>
      <c r="D28" s="39">
        <v>5</v>
      </c>
      <c r="E28" s="26" t="s">
        <v>29</v>
      </c>
      <c r="F28" s="26" t="s">
        <v>65</v>
      </c>
      <c r="G28" s="26" t="s">
        <v>66</v>
      </c>
      <c r="H28" s="31" t="s">
        <v>17</v>
      </c>
      <c r="I28" s="48"/>
      <c r="J28" s="48"/>
    </row>
    <row r="29" s="3" customFormat="1" ht="20" customHeight="1" spans="1:10">
      <c r="A29" s="24">
        <v>25</v>
      </c>
      <c r="B29" s="33" t="s">
        <v>74</v>
      </c>
      <c r="C29" s="37" t="s">
        <v>13</v>
      </c>
      <c r="D29" s="43">
        <v>5</v>
      </c>
      <c r="E29" s="26" t="s">
        <v>63</v>
      </c>
      <c r="F29" s="26" t="s">
        <v>62</v>
      </c>
      <c r="G29" s="26" t="s">
        <v>61</v>
      </c>
      <c r="H29" s="31" t="s">
        <v>38</v>
      </c>
      <c r="I29" s="47"/>
      <c r="J29" s="47"/>
    </row>
    <row r="30" s="3" customFormat="1" ht="20" customHeight="1" spans="1:10">
      <c r="A30" s="24">
        <v>26</v>
      </c>
      <c r="B30" s="33" t="s">
        <v>75</v>
      </c>
      <c r="C30" s="37" t="s">
        <v>13</v>
      </c>
      <c r="D30" s="43">
        <v>6</v>
      </c>
      <c r="E30" s="26" t="s">
        <v>76</v>
      </c>
      <c r="F30" s="26" t="s">
        <v>77</v>
      </c>
      <c r="G30" s="26" t="s">
        <v>61</v>
      </c>
      <c r="H30" s="31" t="s">
        <v>38</v>
      </c>
      <c r="I30" s="47"/>
      <c r="J30" s="47"/>
    </row>
    <row r="31" s="4" customFormat="1" ht="20" customHeight="1" spans="1:10">
      <c r="A31" s="24">
        <v>27</v>
      </c>
      <c r="B31" s="28" t="s">
        <v>78</v>
      </c>
      <c r="C31" s="29" t="s">
        <v>13</v>
      </c>
      <c r="D31" s="39">
        <v>4</v>
      </c>
      <c r="E31" s="26" t="s">
        <v>79</v>
      </c>
      <c r="F31" s="26"/>
      <c r="G31" s="26" t="s">
        <v>66</v>
      </c>
      <c r="H31" s="31" t="s">
        <v>80</v>
      </c>
      <c r="I31" s="48"/>
      <c r="J31" s="48"/>
    </row>
    <row r="32" s="4" customFormat="1" ht="20" customHeight="1" spans="1:10">
      <c r="A32" s="24">
        <v>28</v>
      </c>
      <c r="B32" s="28" t="s">
        <v>81</v>
      </c>
      <c r="C32" s="29" t="s">
        <v>13</v>
      </c>
      <c r="D32" s="39">
        <v>330</v>
      </c>
      <c r="E32" s="26" t="s">
        <v>69</v>
      </c>
      <c r="F32" s="26" t="s">
        <v>65</v>
      </c>
      <c r="G32" s="26" t="s">
        <v>66</v>
      </c>
      <c r="H32" s="31" t="s">
        <v>17</v>
      </c>
      <c r="I32" s="48"/>
      <c r="J32" s="48"/>
    </row>
    <row r="33" s="4" customFormat="1" ht="20" customHeight="1" spans="1:10">
      <c r="A33" s="24">
        <v>29</v>
      </c>
      <c r="B33" s="28" t="s">
        <v>82</v>
      </c>
      <c r="C33" s="29" t="s">
        <v>13</v>
      </c>
      <c r="D33" s="39">
        <v>5</v>
      </c>
      <c r="E33" s="26" t="s">
        <v>69</v>
      </c>
      <c r="F33" s="26"/>
      <c r="G33" s="26" t="s">
        <v>66</v>
      </c>
      <c r="H33" s="31" t="s">
        <v>17</v>
      </c>
      <c r="I33" s="48"/>
      <c r="J33" s="48"/>
    </row>
    <row r="34" s="5" customFormat="1" ht="20" customHeight="1" spans="1:10">
      <c r="A34" s="24">
        <v>30</v>
      </c>
      <c r="B34" s="27" t="s">
        <v>83</v>
      </c>
      <c r="C34" s="26" t="s">
        <v>13</v>
      </c>
      <c r="D34" s="32">
        <v>1191</v>
      </c>
      <c r="E34" s="26" t="s">
        <v>84</v>
      </c>
      <c r="F34" s="26"/>
      <c r="G34" s="26" t="s">
        <v>84</v>
      </c>
      <c r="H34" s="27" t="s">
        <v>85</v>
      </c>
      <c r="I34" s="42"/>
      <c r="J34" s="42"/>
    </row>
    <row r="35" s="5" customFormat="1" ht="20" customHeight="1" spans="1:10">
      <c r="A35" s="24">
        <v>31</v>
      </c>
      <c r="B35" s="27" t="s">
        <v>86</v>
      </c>
      <c r="C35" s="26" t="s">
        <v>13</v>
      </c>
      <c r="D35" s="32">
        <v>30</v>
      </c>
      <c r="E35" s="26" t="s">
        <v>84</v>
      </c>
      <c r="F35" s="26"/>
      <c r="G35" s="26" t="s">
        <v>84</v>
      </c>
      <c r="H35" s="27" t="s">
        <v>85</v>
      </c>
      <c r="I35" s="42"/>
      <c r="J35" s="42"/>
    </row>
    <row r="36" s="5" customFormat="1" ht="20" customHeight="1" spans="1:10">
      <c r="A36" s="24">
        <v>32</v>
      </c>
      <c r="B36" s="27" t="s">
        <v>87</v>
      </c>
      <c r="C36" s="26" t="s">
        <v>13</v>
      </c>
      <c r="D36" s="32">
        <v>354</v>
      </c>
      <c r="E36" s="26" t="s">
        <v>84</v>
      </c>
      <c r="F36" s="26"/>
      <c r="G36" s="26" t="s">
        <v>84</v>
      </c>
      <c r="H36" s="27" t="s">
        <v>85</v>
      </c>
      <c r="I36" s="42"/>
      <c r="J36" s="42"/>
    </row>
    <row r="37" s="4" customFormat="1" ht="20" customHeight="1" spans="1:10">
      <c r="A37" s="24">
        <v>33</v>
      </c>
      <c r="B37" s="44" t="s">
        <v>87</v>
      </c>
      <c r="C37" s="26" t="s">
        <v>13</v>
      </c>
      <c r="D37" s="32">
        <v>20</v>
      </c>
      <c r="E37" s="26" t="s">
        <v>88</v>
      </c>
      <c r="F37" s="26"/>
      <c r="G37" s="26" t="s">
        <v>88</v>
      </c>
      <c r="H37" s="31" t="s">
        <v>89</v>
      </c>
      <c r="I37" s="48"/>
      <c r="J37" s="48"/>
    </row>
    <row r="38" s="4" customFormat="1" ht="20" customHeight="1" spans="1:10">
      <c r="A38" s="24">
        <v>34</v>
      </c>
      <c r="B38" s="28" t="s">
        <v>90</v>
      </c>
      <c r="C38" s="29" t="s">
        <v>13</v>
      </c>
      <c r="D38" s="43">
        <v>100</v>
      </c>
      <c r="E38" s="26" t="s">
        <v>91</v>
      </c>
      <c r="F38" s="26"/>
      <c r="G38" s="26" t="s">
        <v>92</v>
      </c>
      <c r="H38" s="31" t="s">
        <v>93</v>
      </c>
      <c r="I38" s="48"/>
      <c r="J38" s="48"/>
    </row>
    <row r="39" s="5" customFormat="1" ht="20" customHeight="1" spans="1:10">
      <c r="A39" s="24">
        <v>35</v>
      </c>
      <c r="B39" s="27" t="s">
        <v>94</v>
      </c>
      <c r="C39" s="26" t="s">
        <v>13</v>
      </c>
      <c r="D39" s="32">
        <f>1500+186444</f>
        <v>187944</v>
      </c>
      <c r="E39" s="26" t="s">
        <v>95</v>
      </c>
      <c r="F39" s="26"/>
      <c r="G39" s="26" t="s">
        <v>96</v>
      </c>
      <c r="H39" s="41" t="s">
        <v>97</v>
      </c>
      <c r="I39" s="42"/>
      <c r="J39" s="42"/>
    </row>
    <row r="40" s="4" customFormat="1" ht="20" customHeight="1" spans="1:10">
      <c r="A40" s="24">
        <v>36</v>
      </c>
      <c r="B40" s="25" t="s">
        <v>94</v>
      </c>
      <c r="C40" s="24" t="s">
        <v>13</v>
      </c>
      <c r="D40" s="24">
        <f>16000+10000+21250+8000+3400+25150+8000</f>
        <v>91800</v>
      </c>
      <c r="E40" s="24" t="s">
        <v>98</v>
      </c>
      <c r="F40" s="26"/>
      <c r="G40" s="24" t="s">
        <v>99</v>
      </c>
      <c r="H40" s="25" t="s">
        <v>100</v>
      </c>
      <c r="I40" s="48"/>
      <c r="J40" s="48"/>
    </row>
    <row r="41" s="7" customFormat="1" ht="20" customHeight="1" spans="1:10">
      <c r="A41" s="24">
        <v>37</v>
      </c>
      <c r="B41" s="44" t="s">
        <v>101</v>
      </c>
      <c r="C41" s="45" t="s">
        <v>13</v>
      </c>
      <c r="D41" s="45">
        <f>4500+250+5400+3375+1000+7500</f>
        <v>22025</v>
      </c>
      <c r="E41" s="45" t="s">
        <v>102</v>
      </c>
      <c r="F41" s="23"/>
      <c r="G41" s="45" t="s">
        <v>96</v>
      </c>
      <c r="H41" s="44" t="s">
        <v>103</v>
      </c>
      <c r="I41" s="50"/>
      <c r="J41" s="50"/>
    </row>
    <row r="42" s="5" customFormat="1" ht="20" customHeight="1" spans="1:10">
      <c r="A42" s="24">
        <v>38</v>
      </c>
      <c r="B42" s="27" t="s">
        <v>101</v>
      </c>
      <c r="C42" s="26" t="s">
        <v>13</v>
      </c>
      <c r="D42" s="32">
        <v>134208</v>
      </c>
      <c r="E42" s="26" t="s">
        <v>99</v>
      </c>
      <c r="F42" s="26"/>
      <c r="G42" s="26" t="s">
        <v>99</v>
      </c>
      <c r="H42" s="41" t="s">
        <v>97</v>
      </c>
      <c r="I42" s="42"/>
      <c r="J42" s="42"/>
    </row>
    <row r="43" s="4" customFormat="1" ht="20" customHeight="1" spans="1:10">
      <c r="A43" s="24">
        <v>39</v>
      </c>
      <c r="B43" s="25" t="s">
        <v>104</v>
      </c>
      <c r="C43" s="24" t="s">
        <v>13</v>
      </c>
      <c r="D43" s="24">
        <f>21750+10000+615+16400+11250</f>
        <v>60015</v>
      </c>
      <c r="E43" s="24" t="s">
        <v>95</v>
      </c>
      <c r="F43" s="23"/>
      <c r="G43" s="24" t="s">
        <v>96</v>
      </c>
      <c r="H43" s="25" t="s">
        <v>100</v>
      </c>
      <c r="I43" s="48"/>
      <c r="J43" s="48"/>
    </row>
    <row r="44" s="5" customFormat="1" ht="20" customHeight="1" spans="1:10">
      <c r="A44" s="24">
        <v>40</v>
      </c>
      <c r="B44" s="27" t="s">
        <v>104</v>
      </c>
      <c r="C44" s="26" t="s">
        <v>13</v>
      </c>
      <c r="D44" s="32">
        <v>64116</v>
      </c>
      <c r="E44" s="26" t="s">
        <v>95</v>
      </c>
      <c r="F44" s="26"/>
      <c r="G44" s="26" t="s">
        <v>99</v>
      </c>
      <c r="H44" s="41" t="s">
        <v>97</v>
      </c>
      <c r="I44" s="42"/>
      <c r="J44" s="42"/>
    </row>
    <row r="45" s="4" customFormat="1" ht="20" customHeight="1" spans="1:10">
      <c r="A45" s="24">
        <v>41</v>
      </c>
      <c r="B45" s="28" t="s">
        <v>105</v>
      </c>
      <c r="C45" s="29" t="s">
        <v>13</v>
      </c>
      <c r="D45" s="39">
        <v>500</v>
      </c>
      <c r="E45" s="26" t="s">
        <v>98</v>
      </c>
      <c r="F45" s="26"/>
      <c r="G45" s="26" t="s">
        <v>96</v>
      </c>
      <c r="H45" s="31" t="s">
        <v>106</v>
      </c>
      <c r="I45" s="48"/>
      <c r="J45" s="48"/>
    </row>
    <row r="46" s="4" customFormat="1" ht="20" customHeight="1" spans="1:10">
      <c r="A46" s="24">
        <v>42</v>
      </c>
      <c r="B46" s="44" t="s">
        <v>107</v>
      </c>
      <c r="C46" s="26" t="s">
        <v>13</v>
      </c>
      <c r="D46" s="32">
        <v>500</v>
      </c>
      <c r="E46" s="26" t="s">
        <v>95</v>
      </c>
      <c r="F46" s="26"/>
      <c r="G46" s="26" t="s">
        <v>96</v>
      </c>
      <c r="H46" s="31" t="s">
        <v>106</v>
      </c>
      <c r="I46" s="48"/>
      <c r="J46" s="48"/>
    </row>
    <row r="47" s="4" customFormat="1" ht="20" customHeight="1" spans="1:10">
      <c r="A47" s="24">
        <v>43</v>
      </c>
      <c r="B47" s="44" t="s">
        <v>108</v>
      </c>
      <c r="C47" s="26" t="s">
        <v>13</v>
      </c>
      <c r="D47" s="32">
        <v>500</v>
      </c>
      <c r="E47" s="26" t="s">
        <v>95</v>
      </c>
      <c r="F47" s="26"/>
      <c r="G47" s="26" t="s">
        <v>96</v>
      </c>
      <c r="H47" s="31" t="s">
        <v>106</v>
      </c>
      <c r="I47" s="48"/>
      <c r="J47" s="48"/>
    </row>
    <row r="48" s="4" customFormat="1" ht="20" customHeight="1" spans="1:10">
      <c r="A48" s="24">
        <v>44</v>
      </c>
      <c r="B48" s="44" t="s">
        <v>109</v>
      </c>
      <c r="C48" s="26" t="s">
        <v>13</v>
      </c>
      <c r="D48" s="32">
        <v>500</v>
      </c>
      <c r="E48" s="26" t="s">
        <v>95</v>
      </c>
      <c r="F48" s="26"/>
      <c r="G48" s="26" t="s">
        <v>96</v>
      </c>
      <c r="H48" s="31" t="s">
        <v>106</v>
      </c>
      <c r="I48" s="48"/>
      <c r="J48" s="48"/>
    </row>
    <row r="49" s="4" customFormat="1" ht="20" customHeight="1" spans="1:10">
      <c r="A49" s="24">
        <v>45</v>
      </c>
      <c r="B49" s="28" t="s">
        <v>110</v>
      </c>
      <c r="C49" s="29" t="s">
        <v>13</v>
      </c>
      <c r="D49" s="39">
        <v>750</v>
      </c>
      <c r="E49" s="26" t="s">
        <v>98</v>
      </c>
      <c r="F49" s="26"/>
      <c r="G49" s="26" t="s">
        <v>96</v>
      </c>
      <c r="H49" s="31" t="s">
        <v>106</v>
      </c>
      <c r="I49" s="48"/>
      <c r="J49" s="48"/>
    </row>
    <row r="50" s="4" customFormat="1" ht="20" customHeight="1" spans="1:10">
      <c r="A50" s="24">
        <v>46</v>
      </c>
      <c r="B50" s="27" t="s">
        <v>111</v>
      </c>
      <c r="C50" s="26" t="s">
        <v>13</v>
      </c>
      <c r="D50" s="32">
        <v>1250</v>
      </c>
      <c r="E50" s="26" t="s">
        <v>99</v>
      </c>
      <c r="F50" s="45"/>
      <c r="G50" s="26" t="s">
        <v>96</v>
      </c>
      <c r="H50" s="31" t="s">
        <v>112</v>
      </c>
      <c r="I50" s="48"/>
      <c r="J50" s="48"/>
    </row>
    <row r="51" s="5" customFormat="1" ht="20" customHeight="1" spans="1:10">
      <c r="A51" s="24">
        <v>47</v>
      </c>
      <c r="B51" s="27" t="s">
        <v>113</v>
      </c>
      <c r="C51" s="26" t="s">
        <v>13</v>
      </c>
      <c r="D51" s="32">
        <v>64440</v>
      </c>
      <c r="E51" s="26" t="s">
        <v>99</v>
      </c>
      <c r="F51" s="26"/>
      <c r="G51" s="26" t="s">
        <v>99</v>
      </c>
      <c r="H51" s="41" t="s">
        <v>97</v>
      </c>
      <c r="I51" s="42"/>
      <c r="J51" s="42"/>
    </row>
    <row r="52" s="6" customFormat="1" ht="20" customHeight="1" spans="1:10">
      <c r="A52" s="24">
        <v>48</v>
      </c>
      <c r="B52" s="41" t="s">
        <v>113</v>
      </c>
      <c r="C52" s="42" t="s">
        <v>13</v>
      </c>
      <c r="D52" s="42">
        <f>16000+20300+1000+5600+20000</f>
        <v>62900</v>
      </c>
      <c r="E52" s="42" t="s">
        <v>114</v>
      </c>
      <c r="F52" s="42"/>
      <c r="G52" s="42" t="s">
        <v>96</v>
      </c>
      <c r="H52" s="41" t="s">
        <v>115</v>
      </c>
      <c r="I52" s="49"/>
      <c r="J52" s="49"/>
    </row>
    <row r="53" s="4" customFormat="1" ht="20" customHeight="1" spans="1:10">
      <c r="A53" s="24">
        <v>49</v>
      </c>
      <c r="B53" s="28" t="s">
        <v>116</v>
      </c>
      <c r="C53" s="29" t="s">
        <v>13</v>
      </c>
      <c r="D53" s="39">
        <v>1375</v>
      </c>
      <c r="E53" s="26" t="s">
        <v>98</v>
      </c>
      <c r="F53" s="26"/>
      <c r="G53" s="26" t="s">
        <v>96</v>
      </c>
      <c r="H53" s="31" t="s">
        <v>106</v>
      </c>
      <c r="I53" s="48"/>
      <c r="J53" s="48"/>
    </row>
    <row r="54" s="5" customFormat="1" ht="20" customHeight="1" spans="1:10">
      <c r="A54" s="24">
        <v>50</v>
      </c>
      <c r="B54" s="27" t="s">
        <v>117</v>
      </c>
      <c r="C54" s="26" t="s">
        <v>13</v>
      </c>
      <c r="D54" s="32">
        <f>1375+63576</f>
        <v>64951</v>
      </c>
      <c r="E54" s="26" t="s">
        <v>95</v>
      </c>
      <c r="F54" s="26"/>
      <c r="G54" s="26" t="s">
        <v>99</v>
      </c>
      <c r="H54" s="41" t="s">
        <v>97</v>
      </c>
      <c r="I54" s="42"/>
      <c r="J54" s="42"/>
    </row>
    <row r="55" s="5" customFormat="1" ht="20" customHeight="1" spans="1:10">
      <c r="A55" s="24">
        <v>51</v>
      </c>
      <c r="B55" s="27" t="s">
        <v>118</v>
      </c>
      <c r="C55" s="26" t="s">
        <v>13</v>
      </c>
      <c r="D55" s="32">
        <v>54216</v>
      </c>
      <c r="E55" s="26" t="s">
        <v>95</v>
      </c>
      <c r="F55" s="26"/>
      <c r="G55" s="26" t="s">
        <v>96</v>
      </c>
      <c r="H55" s="41" t="s">
        <v>97</v>
      </c>
      <c r="I55" s="42"/>
      <c r="J55" s="42"/>
    </row>
    <row r="56" s="4" customFormat="1" ht="20" customHeight="1" spans="1:10">
      <c r="A56" s="24">
        <v>52</v>
      </c>
      <c r="B56" s="28" t="s">
        <v>119</v>
      </c>
      <c r="C56" s="29" t="s">
        <v>13</v>
      </c>
      <c r="D56" s="30" t="s">
        <v>69</v>
      </c>
      <c r="E56" s="26" t="s">
        <v>98</v>
      </c>
      <c r="F56" s="26"/>
      <c r="G56" s="26" t="s">
        <v>96</v>
      </c>
      <c r="H56" s="31" t="s">
        <v>106</v>
      </c>
      <c r="I56" s="48"/>
      <c r="J56" s="48"/>
    </row>
    <row r="57" s="4" customFormat="1" ht="20" customHeight="1" spans="1:10">
      <c r="A57" s="24">
        <v>53</v>
      </c>
      <c r="B57" s="44" t="s">
        <v>120</v>
      </c>
      <c r="C57" s="24" t="s">
        <v>13</v>
      </c>
      <c r="D57" s="24">
        <v>1960</v>
      </c>
      <c r="E57" s="26" t="s">
        <v>114</v>
      </c>
      <c r="F57" s="26"/>
      <c r="G57" s="26" t="s">
        <v>121</v>
      </c>
      <c r="H57" s="31" t="s">
        <v>122</v>
      </c>
      <c r="I57" s="48"/>
      <c r="J57" s="48"/>
    </row>
    <row r="58" s="4" customFormat="1" ht="20" customHeight="1" spans="1:10">
      <c r="A58" s="24">
        <v>54</v>
      </c>
      <c r="B58" s="44" t="s">
        <v>123</v>
      </c>
      <c r="C58" s="24" t="s">
        <v>124</v>
      </c>
      <c r="D58" s="24">
        <v>735</v>
      </c>
      <c r="E58" s="22"/>
      <c r="F58" s="23"/>
      <c r="G58" s="22"/>
      <c r="H58" s="31" t="s">
        <v>125</v>
      </c>
      <c r="I58" s="48"/>
      <c r="J58" s="48"/>
    </row>
    <row r="59" s="4" customFormat="1" ht="20" customHeight="1" spans="1:10">
      <c r="A59" s="24">
        <v>55</v>
      </c>
      <c r="B59" s="44" t="s">
        <v>126</v>
      </c>
      <c r="C59" s="24" t="s">
        <v>13</v>
      </c>
      <c r="D59" s="24">
        <v>1470</v>
      </c>
      <c r="E59" s="22"/>
      <c r="F59" s="23"/>
      <c r="G59" s="22"/>
      <c r="H59" s="31" t="s">
        <v>127</v>
      </c>
      <c r="I59" s="48"/>
      <c r="J59" s="48"/>
    </row>
    <row r="60" s="4" customFormat="1" ht="20" customHeight="1" spans="1:10">
      <c r="A60" s="24">
        <v>56</v>
      </c>
      <c r="B60" s="44" t="s">
        <v>128</v>
      </c>
      <c r="C60" s="45" t="s">
        <v>13</v>
      </c>
      <c r="D60" s="45">
        <f>30600+1260+7884+3600</f>
        <v>43344</v>
      </c>
      <c r="E60" s="45" t="s">
        <v>129</v>
      </c>
      <c r="F60" s="26"/>
      <c r="G60" s="26"/>
      <c r="H60" s="25" t="s">
        <v>130</v>
      </c>
      <c r="I60" s="48"/>
      <c r="J60" s="48"/>
    </row>
    <row r="61" s="4" customFormat="1" ht="20" customHeight="1" spans="1:10">
      <c r="A61" s="24">
        <v>57</v>
      </c>
      <c r="B61" s="25" t="s">
        <v>131</v>
      </c>
      <c r="C61" s="24" t="s">
        <v>124</v>
      </c>
      <c r="D61" s="24">
        <v>39200</v>
      </c>
      <c r="E61" s="26"/>
      <c r="F61" s="26"/>
      <c r="G61" s="26"/>
      <c r="H61" s="27" t="s">
        <v>132</v>
      </c>
      <c r="I61" s="48"/>
      <c r="J61" s="48"/>
    </row>
    <row r="62" s="4" customFormat="1" ht="20" customHeight="1" spans="1:10">
      <c r="A62" s="24">
        <v>58</v>
      </c>
      <c r="B62" s="44" t="s">
        <v>133</v>
      </c>
      <c r="C62" s="24" t="s">
        <v>134</v>
      </c>
      <c r="D62" s="24">
        <v>2863</v>
      </c>
      <c r="E62" s="26"/>
      <c r="F62" s="26"/>
      <c r="G62" s="26"/>
      <c r="H62" s="27" t="s">
        <v>132</v>
      </c>
      <c r="I62" s="48"/>
      <c r="J62" s="48"/>
    </row>
    <row r="63" s="3" customFormat="1" ht="20" customHeight="1" spans="1:10">
      <c r="A63" s="24">
        <v>59</v>
      </c>
      <c r="B63" s="25" t="s">
        <v>135</v>
      </c>
      <c r="C63" s="24" t="s">
        <v>134</v>
      </c>
      <c r="D63" s="24">
        <f>900+300+300+2100+500+3700+6854+570+2350</f>
        <v>17574</v>
      </c>
      <c r="E63" s="26"/>
      <c r="F63" s="26"/>
      <c r="G63" s="26"/>
      <c r="H63" s="31" t="s">
        <v>136</v>
      </c>
      <c r="I63" s="47"/>
      <c r="J63" s="47"/>
    </row>
    <row r="64" s="3" customFormat="1" ht="20" customHeight="1" spans="1:10">
      <c r="A64" s="24">
        <v>60</v>
      </c>
      <c r="B64" s="25" t="s">
        <v>137</v>
      </c>
      <c r="C64" s="24" t="s">
        <v>138</v>
      </c>
      <c r="D64" s="24">
        <v>4000</v>
      </c>
      <c r="E64" s="26"/>
      <c r="F64" s="26"/>
      <c r="G64" s="26"/>
      <c r="H64" s="31" t="s">
        <v>139</v>
      </c>
      <c r="I64" s="47"/>
      <c r="J64" s="47"/>
    </row>
    <row r="65" s="8" customFormat="1" ht="20" customHeight="1" spans="1:256">
      <c r="A65" s="51"/>
      <c r="B65" s="52" t="s">
        <v>140</v>
      </c>
      <c r="C65" s="53"/>
      <c r="D65" s="54">
        <f>SUM(D8:D55)</f>
        <v>816765</v>
      </c>
      <c r="E65" s="53"/>
      <c r="F65" s="55"/>
      <c r="G65" s="53"/>
      <c r="H65" s="56"/>
      <c r="I65" s="57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</sheetData>
  <mergeCells count="10">
    <mergeCell ref="A1:J1"/>
    <mergeCell ref="A2:D2"/>
    <mergeCell ref="E3:G3"/>
    <mergeCell ref="A3:A4"/>
    <mergeCell ref="B3:B4"/>
    <mergeCell ref="C3:C4"/>
    <mergeCell ref="D3:D4"/>
    <mergeCell ref="H3:H4"/>
    <mergeCell ref="I3:I4"/>
    <mergeCell ref="J3:J4"/>
  </mergeCells>
  <pageMargins left="0.472222222222222" right="0.472222222222222" top="0.66875" bottom="0.550694444444444" header="0.5" footer="0.62986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7" sqref="I2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2020-01-13T08:24:00Z</dcterms:created>
  <dcterms:modified xsi:type="dcterms:W3CDTF">2020-05-20T07:16:34Z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